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firstSheet="4" activeTab="9"/>
  </bookViews>
  <sheets>
    <sheet name="Gennaio2017" sheetId="1" r:id="rId1"/>
    <sheet name="Febbraio2017" sheetId="2" r:id="rId2"/>
    <sheet name="Marzo2017" sheetId="3" r:id="rId3"/>
    <sheet name="Aprile2017" sheetId="4" r:id="rId4"/>
    <sheet name="Maggio2017" sheetId="5" r:id="rId5"/>
    <sheet name="Giugno2017" sheetId="6" r:id="rId6"/>
    <sheet name="Luglio2017" sheetId="7" r:id="rId7"/>
    <sheet name="Agosto2017" sheetId="8" r:id="rId8"/>
    <sheet name="Settembre2017" sheetId="9" r:id="rId9"/>
    <sheet name="Ottobre2017" sheetId="10" r:id="rId10"/>
    <sheet name="Foglio3" sheetId="11" r:id="rId11"/>
  </sheets>
  <definedNames>
    <definedName name="_xlnm.Print_Area" localSheetId="7">'Agosto2017'!$A$1:$H$31</definedName>
    <definedName name="_xlnm.Print_Area" localSheetId="3">'Aprile2017'!$A$1:$H$31</definedName>
    <definedName name="_xlnm.Print_Area" localSheetId="1">'Febbraio2017'!$A$1:$H$31</definedName>
    <definedName name="_xlnm.Print_Area" localSheetId="0">'Gennaio2017'!$A$1:$H$31</definedName>
    <definedName name="_xlnm.Print_Area" localSheetId="5">'Giugno2017'!$A$1:$H$31</definedName>
    <definedName name="_xlnm.Print_Area" localSheetId="6">'Luglio2017'!$A$1:$H$31</definedName>
    <definedName name="_xlnm.Print_Area" localSheetId="4">'Maggio2017'!$A$1:$H$31</definedName>
    <definedName name="_xlnm.Print_Area" localSheetId="2">'Marzo2017'!$A$1:$H$31</definedName>
    <definedName name="_xlnm.Print_Area" localSheetId="9">'Ottobre2017'!$A$1:$H$25</definedName>
    <definedName name="_xlnm.Print_Area" localSheetId="8">'Settembre2017'!$A$1:$H$31</definedName>
  </definedNames>
  <calcPr fullCalcOnLoad="1"/>
</workbook>
</file>

<file path=xl/sharedStrings.xml><?xml version="1.0" encoding="utf-8"?>
<sst xmlns="http://schemas.openxmlformats.org/spreadsheetml/2006/main" count="238" uniqueCount="36">
  <si>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</si>
  <si>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</si>
  <si>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</si>
  <si>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</si>
  <si>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</si>
  <si>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</si>
  <si>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</si>
  <si>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</si>
  <si>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</si>
  <si>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</si>
  <si>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</si>
  <si>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AREA 2</t>
  </si>
  <si>
    <t>TOTALI GENERALI</t>
  </si>
  <si>
    <t>(tasso medio)</t>
  </si>
  <si>
    <t>"</t>
  </si>
  <si>
    <t>TASSI DI ASSENZA MESE DI GENNAIO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</si>
  <si>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GENNAIO 2017</t>
    </r>
  </si>
  <si>
    <t>TASSI DI ASSENZA MESE DI FEBBRAIO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</si>
  <si>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FEBBRAIO 2017</t>
    </r>
  </si>
  <si>
    <t>TASSI DI ASSENZA MESE DI MARZO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</si>
  <si>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MARZO 2017</t>
    </r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</si>
  <si>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APRILE 2017</t>
    </r>
  </si>
  <si>
    <t>TASSI DI ASSENZA MESE DI APRILE 2017</t>
  </si>
  <si>
    <t>TASSI DI ASSENZA MESE DI MAGGIO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</si>
  <si>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MAGGIO 2017</t>
    </r>
  </si>
  <si>
    <t>TASSI DI ASSENZA MESE DI GIUGNO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</si>
  <si>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GIUGNO 2017</t>
    </r>
  </si>
  <si>
    <t>TASSI DI ASSENZA MESE DI LUGLIO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</si>
  <si>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LUGLIO 2017</t>
    </r>
  </si>
  <si>
    <t>TASSI DI ASSENZA MESE DI AGOSTO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</si>
  <si>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AGOSTO 2017</t>
    </r>
  </si>
  <si>
    <t>TASSI DI ASSENZA MESE DI SETTEMBRE 2017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</si>
  <si>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SETTEMBRE 2017</t>
    </r>
  </si>
  <si>
    <t>TASSI DI ASSENZA MESE DI OTTOBRE 2017</t>
  </si>
  <si>
    <r>
      <t>GIORNI LAVORATIVI</t>
    </r>
    <r>
      <rPr>
        <sz val="10"/>
        <rFont val="Albertus"/>
        <family val="2"/>
      </rPr>
      <t xml:space="preserve">              OTTOBRE </t>
    </r>
    <r>
      <rPr>
        <b/>
        <sz val="11"/>
        <rFont val="Albertus"/>
        <family val="2"/>
      </rPr>
      <t>2017</t>
    </r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</si>
  <si>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OTTOBRE 2017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</si>
</sst>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2"/>
      <name val="Albertus"/>
      <family val="2"/>
    </font>
    <font>
      <sz val="10"/>
      <name val="Albertus"/>
      <family val="2"/>
    </font>
    <font>
      <sz val="9"/>
      <name val="Albertus"/>
      <family val="2"/>
    </font>
    <font>
      <b/>
      <sz val="11"/>
      <name val="Albertus"/>
      <family val="2"/>
    </font>
    <font>
      <b/>
      <sz val="10"/>
      <name val="Albertus"/>
      <family val="2"/>
    </font>
    <font>
      <b/>
      <sz val="12"/>
      <name val="Albertus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lbertu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lbertu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0" fontId="6" fillId="34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0</xdr:col>
      <xdr:colOff>1219200</xdr:colOff>
      <xdr:row>3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001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0</xdr:col>
      <xdr:colOff>1552575</xdr:colOff>
      <xdr:row>2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504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15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54.75">
      <c r="A6" s="3" t="s">
        <v>0</v>
      </c>
      <c r="B6" s="4" t="s">
        <v>1</v>
      </c>
      <c r="C6" s="5" t="s">
        <v>16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21</v>
      </c>
      <c r="D7" s="9">
        <f>+B7*C7</f>
        <v>273</v>
      </c>
      <c r="E7" s="11">
        <f>+I7*L7/D7</f>
        <v>0.05128205128205128</v>
      </c>
      <c r="F7" s="11">
        <f>+J7*L7/D7</f>
        <v>0.06593406593406594</v>
      </c>
      <c r="G7" s="11">
        <f>+K7*L7/D7</f>
        <v>0.8827838827838828</v>
      </c>
      <c r="I7" s="1">
        <v>14</v>
      </c>
      <c r="J7" s="17">
        <v>18</v>
      </c>
      <c r="K7" s="1">
        <f>+D7-J7-I7</f>
        <v>241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693</v>
      </c>
      <c r="E8" s="11">
        <f>+I8*L8/D8</f>
        <v>0.15584415584415584</v>
      </c>
      <c r="F8" s="11">
        <f>+J8*L8/D8</f>
        <v>0.04184704184704185</v>
      </c>
      <c r="G8" s="11">
        <f>+K8*L8/D8</f>
        <v>0.8023088023088023</v>
      </c>
      <c r="I8" s="1">
        <v>108</v>
      </c>
      <c r="J8" s="17">
        <v>29</v>
      </c>
      <c r="K8" s="1">
        <f>+D8-J8-I8</f>
        <v>556</v>
      </c>
      <c r="L8" s="12">
        <v>1</v>
      </c>
    </row>
    <row r="9" spans="1:12" ht="16.5" customHeight="1">
      <c r="A9" s="8" t="s">
        <v>11</v>
      </c>
      <c r="B9" s="9">
        <v>32</v>
      </c>
      <c r="C9" s="10" t="s">
        <v>14</v>
      </c>
      <c r="D9" s="9">
        <f>+B9*C7</f>
        <v>672</v>
      </c>
      <c r="E9" s="11">
        <f>+I9*L9/D9</f>
        <v>0.08482142857142858</v>
      </c>
      <c r="F9" s="11">
        <f>+J9*L9/D9</f>
        <v>0.05357142857142857</v>
      </c>
      <c r="G9" s="11">
        <f>+K9*L9/D9</f>
        <v>0.8616071428571429</v>
      </c>
      <c r="I9" s="1">
        <v>57</v>
      </c>
      <c r="J9" s="17">
        <v>36</v>
      </c>
      <c r="K9" s="1">
        <f>+D9-J9-I9</f>
        <v>579</v>
      </c>
      <c r="L9" s="12">
        <v>1</v>
      </c>
    </row>
    <row r="10" spans="1:12" ht="19.5" customHeight="1">
      <c r="A10" s="13" t="s">
        <v>12</v>
      </c>
      <c r="B10" s="14">
        <f>SUM(B7:B9)</f>
        <v>78</v>
      </c>
      <c r="C10" s="14"/>
      <c r="D10" s="14">
        <f>SUM(D7:D9)</f>
        <v>1638</v>
      </c>
      <c r="E10" s="15">
        <f>(+E9+E8+E7)/3</f>
        <v>0.09731587856587857</v>
      </c>
      <c r="F10" s="15">
        <f>(+F9+F8+F7)/3</f>
        <v>0.053784178784178786</v>
      </c>
      <c r="G10" s="15">
        <f>(+G9+G8+G7)/3</f>
        <v>0.8488999426499427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27.421875" style="0" customWidth="1"/>
    <col min="2" max="2" width="15.00390625" style="0" customWidth="1"/>
    <col min="3" max="3" width="13.7109375" style="0" customWidth="1"/>
    <col min="4" max="4" width="11.8515625" style="0" customWidth="1"/>
    <col min="5" max="5" width="15.421875" style="0" customWidth="1"/>
    <col min="6" max="6" width="14.7109375" style="0" customWidth="1"/>
    <col min="7" max="7" width="16.0039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33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76.5">
      <c r="A6" s="3" t="s">
        <v>0</v>
      </c>
      <c r="B6" s="4" t="s">
        <v>1</v>
      </c>
      <c r="C6" s="5" t="s">
        <v>34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2.75">
      <c r="A7" s="8" t="s">
        <v>9</v>
      </c>
      <c r="B7" s="9">
        <f>13+3</f>
        <v>16</v>
      </c>
      <c r="C7" s="10">
        <v>21</v>
      </c>
      <c r="D7" s="9">
        <f>+B7*C7</f>
        <v>336</v>
      </c>
      <c r="E7" s="11">
        <f>+I7*L7/D7</f>
        <v>0.03571428571428571</v>
      </c>
      <c r="F7" s="11">
        <f>+J7*L7/D7</f>
        <v>0.12202380952380952</v>
      </c>
      <c r="G7" s="11">
        <f>+K7*L7/D7</f>
        <v>0.8422619047619048</v>
      </c>
      <c r="I7" s="1">
        <f>7+5</f>
        <v>12</v>
      </c>
      <c r="J7" s="17">
        <f>32+9</f>
        <v>41</v>
      </c>
      <c r="K7" s="1">
        <f>+D7-J7-I7</f>
        <v>283</v>
      </c>
      <c r="L7" s="12">
        <v>1</v>
      </c>
    </row>
    <row r="8" spans="1:12" ht="12.75">
      <c r="A8" s="8" t="s">
        <v>10</v>
      </c>
      <c r="B8" s="9">
        <f>33+3</f>
        <v>36</v>
      </c>
      <c r="C8" s="10" t="s">
        <v>14</v>
      </c>
      <c r="D8" s="9">
        <f>+B8*C7</f>
        <v>756</v>
      </c>
      <c r="E8" s="11">
        <f>+I8*L8/D8</f>
        <v>0.0582010582010582</v>
      </c>
      <c r="F8" s="11">
        <f>+J8*L8/D8</f>
        <v>0.10582010582010581</v>
      </c>
      <c r="G8" s="11">
        <f>+K8*L8/D8</f>
        <v>0.8359788359788359</v>
      </c>
      <c r="I8" s="1">
        <v>44</v>
      </c>
      <c r="J8" s="17">
        <f>67+13</f>
        <v>80</v>
      </c>
      <c r="K8" s="1">
        <f>+D8-J8-I8</f>
        <v>632</v>
      </c>
      <c r="L8" s="12">
        <v>1</v>
      </c>
    </row>
    <row r="9" spans="1:12" ht="12.75">
      <c r="A9" s="8" t="s">
        <v>11</v>
      </c>
      <c r="B9" s="9">
        <f>31+9</f>
        <v>40</v>
      </c>
      <c r="C9" s="10" t="s">
        <v>14</v>
      </c>
      <c r="D9" s="9">
        <f>+B9*C7</f>
        <v>840</v>
      </c>
      <c r="E9" s="11">
        <f>+I9*L9/D9</f>
        <v>0.08095238095238096</v>
      </c>
      <c r="F9" s="11">
        <f>+J9*L9/D9</f>
        <v>0.13452380952380952</v>
      </c>
      <c r="G9" s="11">
        <f>+K9*L9/D9</f>
        <v>0.7845238095238095</v>
      </c>
      <c r="I9" s="1">
        <f>59+9</f>
        <v>68</v>
      </c>
      <c r="J9" s="17">
        <f>77+36</f>
        <v>113</v>
      </c>
      <c r="K9" s="1">
        <f>+D9-J9-I9</f>
        <v>659</v>
      </c>
      <c r="L9" s="12">
        <v>1</v>
      </c>
    </row>
    <row r="10" spans="1:12" ht="15.75">
      <c r="A10" s="13" t="s">
        <v>12</v>
      </c>
      <c r="B10" s="14">
        <f>SUM(B7:B9)</f>
        <v>92</v>
      </c>
      <c r="C10" s="14"/>
      <c r="D10" s="14">
        <f>SUM(D7:D9)</f>
        <v>1932</v>
      </c>
      <c r="E10" s="15">
        <f>(+E9+E8+E7)/3</f>
        <v>0.05828924162257495</v>
      </c>
      <c r="F10" s="15">
        <f>(+F9+F8+F7)/3</f>
        <v>0.12078924162257494</v>
      </c>
      <c r="G10" s="15">
        <f>(+G9+G8+G7)/3</f>
        <v>0.8209215167548501</v>
      </c>
      <c r="I10" s="1"/>
      <c r="J10" s="1"/>
      <c r="K10" s="1"/>
      <c r="L10" s="1"/>
    </row>
    <row r="11" spans="2:12" ht="12.75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  <row r="18" spans="1:12" ht="81">
      <c r="A18" s="3" t="s">
        <v>0</v>
      </c>
      <c r="B18" s="4" t="s">
        <v>1</v>
      </c>
      <c r="C18" s="5" t="s">
        <v>35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 ht="12.75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0.07936507936507936</v>
      </c>
      <c r="F19" s="11">
        <f>+J19*L19/D19</f>
        <v>0.14285714285714285</v>
      </c>
      <c r="G19" s="11">
        <f>+K19*L19/D19</f>
        <v>0.7777777777777778</v>
      </c>
      <c r="I19" s="1">
        <v>5</v>
      </c>
      <c r="J19" s="17">
        <v>9</v>
      </c>
      <c r="K19" s="1">
        <f>+D19-J19-I19</f>
        <v>49</v>
      </c>
      <c r="L19" s="12">
        <v>1</v>
      </c>
    </row>
    <row r="20" spans="1:12" ht="12.75">
      <c r="A20" s="8" t="s">
        <v>10</v>
      </c>
      <c r="B20" s="9">
        <v>3</v>
      </c>
      <c r="C20" s="10" t="s">
        <v>14</v>
      </c>
      <c r="D20" s="9">
        <f>+B20*C19</f>
        <v>63</v>
      </c>
      <c r="E20" s="11">
        <f>+I20*L20/D20</f>
        <v>0</v>
      </c>
      <c r="F20" s="11">
        <f>+J20*L20/D20</f>
        <v>0.20634920634920634</v>
      </c>
      <c r="G20" s="11">
        <f>+K20*L20/D20</f>
        <v>0.7936507936507936</v>
      </c>
      <c r="I20" s="1">
        <v>0</v>
      </c>
      <c r="J20" s="17">
        <v>13</v>
      </c>
      <c r="K20" s="1">
        <f>+D20-J20-I20</f>
        <v>50</v>
      </c>
      <c r="L20" s="12">
        <v>1</v>
      </c>
    </row>
    <row r="21" spans="1:12" ht="12.75">
      <c r="A21" s="8" t="s">
        <v>11</v>
      </c>
      <c r="B21" s="9">
        <v>9</v>
      </c>
      <c r="C21" s="10" t="s">
        <v>14</v>
      </c>
      <c r="D21" s="9">
        <f>+B21*C19</f>
        <v>189</v>
      </c>
      <c r="E21" s="11">
        <f>+I21*L21/D21</f>
        <v>0.047619047619047616</v>
      </c>
      <c r="F21" s="11">
        <f>+J21*L21/D21</f>
        <v>0.19047619047619047</v>
      </c>
      <c r="G21" s="11">
        <f>+K21*L21/D21</f>
        <v>0.7619047619047619</v>
      </c>
      <c r="I21" s="1">
        <v>9</v>
      </c>
      <c r="J21" s="17">
        <v>36</v>
      </c>
      <c r="K21" s="1">
        <f>+D21-J21-I21</f>
        <v>144</v>
      </c>
      <c r="L21" s="12">
        <v>1</v>
      </c>
    </row>
    <row r="22" spans="1:12" ht="15.75">
      <c r="A22" s="13" t="s">
        <v>12</v>
      </c>
      <c r="B22" s="14">
        <f>SUM(B19:B21)</f>
        <v>15</v>
      </c>
      <c r="C22" s="14"/>
      <c r="D22" s="14">
        <f>SUM(D19:D21)</f>
        <v>315</v>
      </c>
      <c r="E22" s="15">
        <f>(+E21+E20+E19)/3</f>
        <v>0.042328042328042326</v>
      </c>
      <c r="F22" s="15">
        <f>(+F21+F20+F19)/3</f>
        <v>0.17989417989417988</v>
      </c>
      <c r="G22" s="15">
        <f>(+G21+G20+G19)/3</f>
        <v>0.7777777777777777</v>
      </c>
      <c r="I22" s="1"/>
      <c r="J22" s="1"/>
      <c r="K22" s="1"/>
      <c r="L22" s="1"/>
    </row>
    <row r="23" spans="2:12" ht="12.75">
      <c r="B23" s="1"/>
      <c r="E23" s="16" t="s">
        <v>13</v>
      </c>
      <c r="F23" s="16" t="s">
        <v>13</v>
      </c>
      <c r="G23" s="16" t="s">
        <v>13</v>
      </c>
      <c r="I23" s="1"/>
      <c r="J23" s="1"/>
      <c r="K23" s="1"/>
      <c r="L2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17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54.75">
      <c r="A6" s="3" t="s">
        <v>0</v>
      </c>
      <c r="B6" s="4" t="s">
        <v>1</v>
      </c>
      <c r="C6" s="5" t="s">
        <v>18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20</v>
      </c>
      <c r="D7" s="9">
        <f>+B7*C7</f>
        <v>260</v>
      </c>
      <c r="E7" s="11">
        <f>+I7*L7/D7</f>
        <v>0.11538461538461539</v>
      </c>
      <c r="F7" s="11">
        <f>+J7*L7/D7</f>
        <v>0.023076923076923078</v>
      </c>
      <c r="G7" s="11">
        <f>+K7*L7/D7</f>
        <v>0.8615384615384616</v>
      </c>
      <c r="I7" s="1">
        <v>30</v>
      </c>
      <c r="J7" s="17">
        <v>6</v>
      </c>
      <c r="K7" s="1">
        <f>+D7-J7-I7</f>
        <v>224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660</v>
      </c>
      <c r="E8" s="11">
        <f>+I8*L8/D8</f>
        <v>0.10909090909090909</v>
      </c>
      <c r="F8" s="11">
        <f>+J8*L8/D8</f>
        <v>0.024242424242424242</v>
      </c>
      <c r="G8" s="11">
        <f>+K8*L8/D8</f>
        <v>0.8666666666666667</v>
      </c>
      <c r="I8" s="1">
        <v>72</v>
      </c>
      <c r="J8" s="17">
        <v>16</v>
      </c>
      <c r="K8" s="1">
        <f>+D8-J8-I8</f>
        <v>572</v>
      </c>
      <c r="L8" s="12">
        <v>1</v>
      </c>
    </row>
    <row r="9" spans="1:12" ht="16.5" customHeight="1">
      <c r="A9" s="8" t="s">
        <v>11</v>
      </c>
      <c r="B9" s="9">
        <v>32</v>
      </c>
      <c r="C9" s="10" t="s">
        <v>14</v>
      </c>
      <c r="D9" s="9">
        <f>+B9*C7</f>
        <v>640</v>
      </c>
      <c r="E9" s="11">
        <f>+I9*L9/D9</f>
        <v>0.0828125</v>
      </c>
      <c r="F9" s="11">
        <f>+J9*L9/D9</f>
        <v>0.0484375</v>
      </c>
      <c r="G9" s="11">
        <f>+K9*L9/D9</f>
        <v>0.86875</v>
      </c>
      <c r="I9" s="1">
        <v>53</v>
      </c>
      <c r="J9" s="17">
        <v>31</v>
      </c>
      <c r="K9" s="1">
        <f>+D9-J9-I9</f>
        <v>556</v>
      </c>
      <c r="L9" s="12">
        <v>1</v>
      </c>
    </row>
    <row r="10" spans="1:12" ht="19.5" customHeight="1">
      <c r="A10" s="13" t="s">
        <v>12</v>
      </c>
      <c r="B10" s="14">
        <f>SUM(B7:B9)</f>
        <v>78</v>
      </c>
      <c r="C10" s="14"/>
      <c r="D10" s="14">
        <f>SUM(D7:D9)</f>
        <v>1560</v>
      </c>
      <c r="E10" s="15">
        <f>(+E9+E8+E7)/3</f>
        <v>0.1024293414918415</v>
      </c>
      <c r="F10" s="15">
        <f>(+F9+F8+F7)/3</f>
        <v>0.03191894910644911</v>
      </c>
      <c r="G10" s="15">
        <f>(+G9+G8+G7)/3</f>
        <v>0.8656517094017094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19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20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23</v>
      </c>
      <c r="D7" s="9">
        <f>+B7*C7</f>
        <v>299</v>
      </c>
      <c r="E7" s="11">
        <f>+I7*L7/D7</f>
        <v>0.13043478260869565</v>
      </c>
      <c r="F7" s="11">
        <f>+J7*L7/D7</f>
        <v>0.043478260869565216</v>
      </c>
      <c r="G7" s="11">
        <f>+K7*L7/D7</f>
        <v>0.8260869565217391</v>
      </c>
      <c r="I7" s="1">
        <v>39</v>
      </c>
      <c r="J7" s="17">
        <v>13</v>
      </c>
      <c r="K7" s="1">
        <f>+D7-J7-I7</f>
        <v>247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759</v>
      </c>
      <c r="E8" s="11">
        <f>+I8*L8/D8</f>
        <v>0.10276679841897234</v>
      </c>
      <c r="F8" s="11">
        <f>+J8*L8/D8</f>
        <v>0.022397891963109356</v>
      </c>
      <c r="G8" s="11">
        <f>+K8*L8/D8</f>
        <v>0.8748353096179183</v>
      </c>
      <c r="I8" s="1">
        <v>78</v>
      </c>
      <c r="J8" s="17">
        <v>17</v>
      </c>
      <c r="K8" s="1">
        <f>+D8-J8-I8</f>
        <v>664</v>
      </c>
      <c r="L8" s="12">
        <v>1</v>
      </c>
    </row>
    <row r="9" spans="1:12" ht="16.5" customHeight="1">
      <c r="A9" s="8" t="s">
        <v>11</v>
      </c>
      <c r="B9" s="9">
        <v>32</v>
      </c>
      <c r="C9" s="10" t="s">
        <v>14</v>
      </c>
      <c r="D9" s="9">
        <f>+B9*C7</f>
        <v>736</v>
      </c>
      <c r="E9" s="11">
        <f>+I9*L9/D9</f>
        <v>0.07336956521739131</v>
      </c>
      <c r="F9" s="11">
        <f>+J9*L9/D9</f>
        <v>0.07336956521739131</v>
      </c>
      <c r="G9" s="11">
        <f>+K9*L9/D9</f>
        <v>0.8532608695652174</v>
      </c>
      <c r="I9" s="1">
        <v>54</v>
      </c>
      <c r="J9" s="17">
        <v>54</v>
      </c>
      <c r="K9" s="1">
        <f>+D9-J9-I9</f>
        <v>628</v>
      </c>
      <c r="L9" s="12">
        <v>1</v>
      </c>
    </row>
    <row r="10" spans="1:12" ht="19.5" customHeight="1">
      <c r="A10" s="13" t="s">
        <v>12</v>
      </c>
      <c r="B10" s="14">
        <f>SUM(B7:B9)</f>
        <v>78</v>
      </c>
      <c r="C10" s="14"/>
      <c r="D10" s="14">
        <f>SUM(D7:D9)</f>
        <v>1794</v>
      </c>
      <c r="E10" s="15">
        <f>(+E9+E8+E7)/3</f>
        <v>0.10219038208168645</v>
      </c>
      <c r="F10" s="15">
        <f>(+F9+F8+F7)/3</f>
        <v>0.04641523935002196</v>
      </c>
      <c r="G10" s="15">
        <f>(+G9+G8+G7)/3</f>
        <v>0.8513943785682917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22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21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17</v>
      </c>
      <c r="D7" s="9">
        <f>+B7*C7</f>
        <v>221</v>
      </c>
      <c r="E7" s="11">
        <f>+I7*L7/D7</f>
        <v>0.12217194570135746</v>
      </c>
      <c r="F7" s="11">
        <f>+J7*L7/D7</f>
        <v>0.04524886877828054</v>
      </c>
      <c r="G7" s="11">
        <f>+K7*L7/D7</f>
        <v>0.832579185520362</v>
      </c>
      <c r="I7" s="1">
        <v>27</v>
      </c>
      <c r="J7" s="17">
        <v>10</v>
      </c>
      <c r="K7" s="1">
        <f>+D7-J7-I7</f>
        <v>184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561</v>
      </c>
      <c r="E8" s="11">
        <f>+I8*L8/D8</f>
        <v>0.10695187165775401</v>
      </c>
      <c r="F8" s="11">
        <f>+J8*L8/D8</f>
        <v>0.05169340463458111</v>
      </c>
      <c r="G8" s="11">
        <f>+K8*L8/D8</f>
        <v>0.8413547237076648</v>
      </c>
      <c r="I8" s="1">
        <v>60</v>
      </c>
      <c r="J8" s="17">
        <v>29</v>
      </c>
      <c r="K8" s="1">
        <f>+D8-J8-I8</f>
        <v>472</v>
      </c>
      <c r="L8" s="12">
        <v>1</v>
      </c>
    </row>
    <row r="9" spans="1:12" ht="16.5" customHeight="1">
      <c r="A9" s="8" t="s">
        <v>11</v>
      </c>
      <c r="B9" s="18">
        <v>31</v>
      </c>
      <c r="C9" s="10" t="s">
        <v>14</v>
      </c>
      <c r="D9" s="9">
        <f>+B9*C7</f>
        <v>527</v>
      </c>
      <c r="E9" s="11">
        <f>+I9*L9/D9</f>
        <v>0.07590132827324478</v>
      </c>
      <c r="F9" s="11">
        <f>+J9*L9/D9</f>
        <v>0.058823529411764705</v>
      </c>
      <c r="G9" s="11">
        <f>+K9*L9/D9</f>
        <v>0.8652751423149905</v>
      </c>
      <c r="I9" s="1">
        <v>40</v>
      </c>
      <c r="J9" s="17">
        <v>31</v>
      </c>
      <c r="K9" s="1">
        <f>+D9-J9-I9</f>
        <v>456</v>
      </c>
      <c r="L9" s="12">
        <v>1</v>
      </c>
    </row>
    <row r="10" spans="1:12" ht="19.5" customHeight="1">
      <c r="A10" s="13" t="s">
        <v>12</v>
      </c>
      <c r="B10" s="14">
        <f>SUM(B7:B9)</f>
        <v>77</v>
      </c>
      <c r="C10" s="14"/>
      <c r="D10" s="14">
        <f>SUM(D7:D9)</f>
        <v>1309</v>
      </c>
      <c r="E10" s="15">
        <f>(+E9+E8+E7)/3</f>
        <v>0.10167504854411875</v>
      </c>
      <c r="F10" s="15">
        <f>(+F9+F8+F7)/3</f>
        <v>0.05192193427487545</v>
      </c>
      <c r="G10" s="15">
        <f>(+G9+G8+G7)/3</f>
        <v>0.8464030171810059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23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24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22</v>
      </c>
      <c r="D7" s="9">
        <f>+B7*C7</f>
        <v>286</v>
      </c>
      <c r="E7" s="11">
        <f>+I7*L7/D7</f>
        <v>0.08041958041958042</v>
      </c>
      <c r="F7" s="11">
        <f>+J7*L7/D7</f>
        <v>0.04895104895104895</v>
      </c>
      <c r="G7" s="11">
        <f>+K7*L7/D7</f>
        <v>0.8706293706293706</v>
      </c>
      <c r="I7" s="1">
        <v>23</v>
      </c>
      <c r="J7" s="17">
        <v>14</v>
      </c>
      <c r="K7" s="1">
        <f>+D7-J7-I7</f>
        <v>249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726</v>
      </c>
      <c r="E8" s="11">
        <f>+I8*L8/D8</f>
        <v>0.09366391184573003</v>
      </c>
      <c r="F8" s="11">
        <f>+J8*L8/D8</f>
        <v>0.028925619834710745</v>
      </c>
      <c r="G8" s="11">
        <f>+K8*L8/D8</f>
        <v>0.8774104683195593</v>
      </c>
      <c r="I8" s="1">
        <v>68</v>
      </c>
      <c r="J8" s="17">
        <v>21</v>
      </c>
      <c r="K8" s="1">
        <f>+D8-J8-I8</f>
        <v>637</v>
      </c>
      <c r="L8" s="12">
        <v>1</v>
      </c>
    </row>
    <row r="9" spans="1:12" ht="16.5" customHeight="1">
      <c r="A9" s="8" t="s">
        <v>11</v>
      </c>
      <c r="B9" s="9">
        <v>31</v>
      </c>
      <c r="C9" s="10" t="s">
        <v>14</v>
      </c>
      <c r="D9" s="9">
        <f>+B9*C7</f>
        <v>682</v>
      </c>
      <c r="E9" s="11">
        <f>+I9*L9/D9</f>
        <v>0.09237536656891496</v>
      </c>
      <c r="F9" s="11">
        <f>+J9*L9/D9</f>
        <v>0.054252199413489736</v>
      </c>
      <c r="G9" s="11">
        <f>+K9*L9/D9</f>
        <v>0.8533724340175953</v>
      </c>
      <c r="I9" s="1">
        <v>63</v>
      </c>
      <c r="J9" s="17">
        <v>37</v>
      </c>
      <c r="K9" s="1">
        <f>+D9-J9-I9</f>
        <v>582</v>
      </c>
      <c r="L9" s="12">
        <v>1</v>
      </c>
    </row>
    <row r="10" spans="1:12" ht="19.5" customHeight="1">
      <c r="A10" s="13" t="s">
        <v>12</v>
      </c>
      <c r="B10" s="14">
        <f>SUM(B7:B9)</f>
        <v>77</v>
      </c>
      <c r="C10" s="14"/>
      <c r="D10" s="14">
        <f>SUM(D7:D9)</f>
        <v>1694</v>
      </c>
      <c r="E10" s="15">
        <f>(+E9+E8+E7)/3</f>
        <v>0.08881961961140845</v>
      </c>
      <c r="F10" s="15">
        <f>(+F9+F8+F7)/3</f>
        <v>0.04404295606641648</v>
      </c>
      <c r="G10" s="15">
        <f>(+G9+G8+G7)/3</f>
        <v>0.8671374243221751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25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26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21</v>
      </c>
      <c r="D7" s="9">
        <f>+B7*C7</f>
        <v>273</v>
      </c>
      <c r="E7" s="11">
        <f>+I7*L7/D7</f>
        <v>0.02564102564102564</v>
      </c>
      <c r="F7" s="11">
        <f>+J7*L7/D7</f>
        <v>0.07692307692307693</v>
      </c>
      <c r="G7" s="11">
        <f>+K7*L7/D7</f>
        <v>0.8974358974358975</v>
      </c>
      <c r="I7" s="1">
        <v>7</v>
      </c>
      <c r="J7" s="17">
        <v>21</v>
      </c>
      <c r="K7" s="1">
        <f>+D7-J7-I7</f>
        <v>245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693</v>
      </c>
      <c r="E8" s="11">
        <f>+I8*L8/D8</f>
        <v>0.08946608946608947</v>
      </c>
      <c r="F8" s="11">
        <f>+J8*L8/D8</f>
        <v>0.10533910533910534</v>
      </c>
      <c r="G8" s="11">
        <f>+K8*L8/D8</f>
        <v>0.8051948051948052</v>
      </c>
      <c r="I8" s="1">
        <v>62</v>
      </c>
      <c r="J8" s="17">
        <v>73</v>
      </c>
      <c r="K8" s="1">
        <f>+D8-J8-I8</f>
        <v>558</v>
      </c>
      <c r="L8" s="12">
        <v>1</v>
      </c>
    </row>
    <row r="9" spans="1:12" ht="16.5" customHeight="1">
      <c r="A9" s="8" t="s">
        <v>11</v>
      </c>
      <c r="B9" s="9">
        <v>31</v>
      </c>
      <c r="C9" s="10" t="s">
        <v>14</v>
      </c>
      <c r="D9" s="9">
        <f>+B9*C7</f>
        <v>651</v>
      </c>
      <c r="E9" s="11">
        <f>+I9*L9/D9</f>
        <v>0.09062980030721966</v>
      </c>
      <c r="F9" s="11">
        <f>+J9*L9/D9</f>
        <v>0.09831029185867896</v>
      </c>
      <c r="G9" s="11">
        <f>+K9*L9/D9</f>
        <v>0.8110599078341014</v>
      </c>
      <c r="I9" s="1">
        <v>59</v>
      </c>
      <c r="J9" s="17">
        <v>64</v>
      </c>
      <c r="K9" s="1">
        <f>+D9-J9-I9</f>
        <v>528</v>
      </c>
      <c r="L9" s="12">
        <v>1</v>
      </c>
    </row>
    <row r="10" spans="1:12" ht="19.5" customHeight="1">
      <c r="A10" s="13" t="s">
        <v>12</v>
      </c>
      <c r="B10" s="14">
        <f>SUM(B7:B9)</f>
        <v>77</v>
      </c>
      <c r="C10" s="14"/>
      <c r="D10" s="14">
        <f>SUM(D7:D9)</f>
        <v>1617</v>
      </c>
      <c r="E10" s="15">
        <f>(+E9+E8+E7)/3</f>
        <v>0.06857897180477826</v>
      </c>
      <c r="F10" s="15">
        <f>(+F9+F8+F7)/3</f>
        <v>0.09352415804028708</v>
      </c>
      <c r="G10" s="15">
        <f>(+G9+G8+G7)/3</f>
        <v>0.8378968701549346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27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28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21</v>
      </c>
      <c r="D7" s="9">
        <f>+B7*C7</f>
        <v>273</v>
      </c>
      <c r="E7" s="11">
        <f>+I7*L7/D7</f>
        <v>0.03663003663003663</v>
      </c>
      <c r="F7" s="11">
        <f>+J7*L7/D7</f>
        <v>0.12454212454212454</v>
      </c>
      <c r="G7" s="11">
        <f>+K7*L7/D7</f>
        <v>0.8388278388278388</v>
      </c>
      <c r="I7" s="1">
        <v>10</v>
      </c>
      <c r="J7" s="17">
        <v>34</v>
      </c>
      <c r="K7" s="1">
        <f>+D7-J7-I7</f>
        <v>229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693</v>
      </c>
      <c r="E8" s="11">
        <f>+I8*L8/D8</f>
        <v>0.0735930735930736</v>
      </c>
      <c r="F8" s="11">
        <f>+J8*L8/D8</f>
        <v>0.18326118326118326</v>
      </c>
      <c r="G8" s="11">
        <f>+K8*L8/D8</f>
        <v>0.7431457431457431</v>
      </c>
      <c r="I8" s="1">
        <v>51</v>
      </c>
      <c r="J8" s="17">
        <v>127</v>
      </c>
      <c r="K8" s="1">
        <f>+D8-J8-I8</f>
        <v>515</v>
      </c>
      <c r="L8" s="12">
        <v>1</v>
      </c>
    </row>
    <row r="9" spans="1:12" ht="16.5" customHeight="1">
      <c r="A9" s="8" t="s">
        <v>11</v>
      </c>
      <c r="B9" s="9">
        <v>31</v>
      </c>
      <c r="C9" s="10" t="s">
        <v>14</v>
      </c>
      <c r="D9" s="9">
        <f>+B9*C7</f>
        <v>651</v>
      </c>
      <c r="E9" s="11">
        <f>+I9*L9/D9</f>
        <v>0.053763440860215055</v>
      </c>
      <c r="F9" s="11">
        <f>+J9*L9/D9</f>
        <v>0.21658986175115208</v>
      </c>
      <c r="G9" s="11">
        <f>+K9*L9/D9</f>
        <v>0.7296466973886329</v>
      </c>
      <c r="I9" s="1">
        <v>35</v>
      </c>
      <c r="J9" s="17">
        <v>141</v>
      </c>
      <c r="K9" s="1">
        <f>+D9-J9-I9</f>
        <v>475</v>
      </c>
      <c r="L9" s="12">
        <v>1</v>
      </c>
    </row>
    <row r="10" spans="1:12" ht="19.5" customHeight="1">
      <c r="A10" s="13" t="s">
        <v>12</v>
      </c>
      <c r="B10" s="14">
        <f>SUM(B7:B9)</f>
        <v>77</v>
      </c>
      <c r="C10" s="14"/>
      <c r="D10" s="14">
        <f>SUM(D7:D9)</f>
        <v>1617</v>
      </c>
      <c r="E10" s="15">
        <f>(+E9+E8+E7)/3</f>
        <v>0.054662183694441764</v>
      </c>
      <c r="F10" s="15">
        <f>(+F9+F8+F7)/3</f>
        <v>0.17479772318481998</v>
      </c>
      <c r="G10" s="15">
        <f>(+G9+G8+G7)/3</f>
        <v>0.7705400931207382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29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0.5">
      <c r="A6" s="3" t="s">
        <v>0</v>
      </c>
      <c r="B6" s="4" t="s">
        <v>1</v>
      </c>
      <c r="C6" s="5" t="s">
        <v>30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13</v>
      </c>
      <c r="C7" s="10">
        <v>21</v>
      </c>
      <c r="D7" s="9">
        <f>+B7*C7</f>
        <v>273</v>
      </c>
      <c r="E7" s="11">
        <f>+I7*L7/D7</f>
        <v>0.014652014652014652</v>
      </c>
      <c r="F7" s="11">
        <f>+J7*L7/D7</f>
        <v>0.4652014652014652</v>
      </c>
      <c r="G7" s="11">
        <f>+K7*L7/D7</f>
        <v>0.5201465201465202</v>
      </c>
      <c r="I7" s="1">
        <v>4</v>
      </c>
      <c r="J7" s="17">
        <v>127</v>
      </c>
      <c r="K7" s="1">
        <f>+D7-J7-I7</f>
        <v>142</v>
      </c>
      <c r="L7" s="12">
        <v>1</v>
      </c>
    </row>
    <row r="8" spans="1:12" ht="16.5" customHeight="1">
      <c r="A8" s="8" t="s">
        <v>10</v>
      </c>
      <c r="B8" s="9">
        <v>33</v>
      </c>
      <c r="C8" s="10" t="s">
        <v>14</v>
      </c>
      <c r="D8" s="9">
        <f>+B8*C7</f>
        <v>693</v>
      </c>
      <c r="E8" s="11">
        <f>+I8*L8/D8</f>
        <v>0.14574314574314573</v>
      </c>
      <c r="F8" s="11">
        <f>+J8*L8/D8</f>
        <v>0.4574314574314574</v>
      </c>
      <c r="G8" s="11">
        <f>+K8*L8/D8</f>
        <v>0.3968253968253968</v>
      </c>
      <c r="I8" s="1">
        <v>101</v>
      </c>
      <c r="J8" s="17">
        <v>317</v>
      </c>
      <c r="K8" s="1">
        <f>+D8-J8-I8</f>
        <v>275</v>
      </c>
      <c r="L8" s="12">
        <v>1</v>
      </c>
    </row>
    <row r="9" spans="1:12" ht="16.5" customHeight="1">
      <c r="A9" s="8" t="s">
        <v>11</v>
      </c>
      <c r="B9" s="9">
        <v>31</v>
      </c>
      <c r="C9" s="10" t="s">
        <v>14</v>
      </c>
      <c r="D9" s="9">
        <f>+B9*C7</f>
        <v>651</v>
      </c>
      <c r="E9" s="11">
        <f>+I9*L9/D9</f>
        <v>0.021505376344086023</v>
      </c>
      <c r="F9" s="11">
        <f>+J9*L9/D9</f>
        <v>0.4055299539170507</v>
      </c>
      <c r="G9" s="11">
        <f>+K9*L9/D9</f>
        <v>0.5729646697388633</v>
      </c>
      <c r="I9" s="1">
        <v>14</v>
      </c>
      <c r="J9" s="17">
        <v>264</v>
      </c>
      <c r="K9" s="1">
        <f>+D9-J9-I9</f>
        <v>373</v>
      </c>
      <c r="L9" s="12">
        <v>1</v>
      </c>
    </row>
    <row r="10" spans="1:12" ht="19.5" customHeight="1">
      <c r="A10" s="13" t="s">
        <v>12</v>
      </c>
      <c r="B10" s="14">
        <f>SUM(B7:B9)</f>
        <v>77</v>
      </c>
      <c r="C10" s="14"/>
      <c r="D10" s="14">
        <f>SUM(D7:D9)</f>
        <v>1617</v>
      </c>
      <c r="E10" s="15">
        <f>(+E9+E8+E7)/3</f>
        <v>0.06063351224641547</v>
      </c>
      <c r="F10" s="15">
        <f>(+F9+F8+F7)/3</f>
        <v>0.44272095884999113</v>
      </c>
      <c r="G10" s="15">
        <f>(+G9+G8+G7)/3</f>
        <v>0.49664552890359337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.75">
      <c r="C3" s="2" t="s">
        <v>31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54.75">
      <c r="A6" s="3" t="s">
        <v>0</v>
      </c>
      <c r="B6" s="4" t="s">
        <v>1</v>
      </c>
      <c r="C6" s="5" t="s">
        <v>32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13+3</f>
        <v>16</v>
      </c>
      <c r="C7" s="10">
        <v>21</v>
      </c>
      <c r="D7" s="9">
        <f>+B7*C7</f>
        <v>336</v>
      </c>
      <c r="E7" s="11">
        <f>+I7*L7/D7</f>
        <v>0.03571428571428571</v>
      </c>
      <c r="F7" s="11">
        <f>+J7*L7/D7</f>
        <v>0.12202380952380952</v>
      </c>
      <c r="G7" s="11">
        <f>+K7*L7/D7</f>
        <v>0.8422619047619048</v>
      </c>
      <c r="I7" s="1">
        <f>7+5</f>
        <v>12</v>
      </c>
      <c r="J7" s="17">
        <f>32+9</f>
        <v>41</v>
      </c>
      <c r="K7" s="1">
        <f>+D7-J7-I7</f>
        <v>283</v>
      </c>
      <c r="L7" s="12">
        <v>1</v>
      </c>
    </row>
    <row r="8" spans="1:12" ht="16.5" customHeight="1">
      <c r="A8" s="8" t="s">
        <v>10</v>
      </c>
      <c r="B8" s="9">
        <f>33+3</f>
        <v>36</v>
      </c>
      <c r="C8" s="10" t="s">
        <v>14</v>
      </c>
      <c r="D8" s="9">
        <f>+B8*C7</f>
        <v>756</v>
      </c>
      <c r="E8" s="11">
        <f>+I8*L8/D8</f>
        <v>0.0582010582010582</v>
      </c>
      <c r="F8" s="11">
        <f>+J8*L8/D8</f>
        <v>0.10582010582010581</v>
      </c>
      <c r="G8" s="11">
        <f>+K8*L8/D8</f>
        <v>0.8359788359788359</v>
      </c>
      <c r="I8" s="1">
        <v>44</v>
      </c>
      <c r="J8" s="17">
        <f>67+13</f>
        <v>80</v>
      </c>
      <c r="K8" s="1">
        <f>+D8-J8-I8</f>
        <v>632</v>
      </c>
      <c r="L8" s="12">
        <v>1</v>
      </c>
    </row>
    <row r="9" spans="1:12" ht="16.5" customHeight="1">
      <c r="A9" s="8" t="s">
        <v>11</v>
      </c>
      <c r="B9" s="9">
        <f>31+9</f>
        <v>40</v>
      </c>
      <c r="C9" s="10" t="s">
        <v>14</v>
      </c>
      <c r="D9" s="9">
        <f>+B9*C7</f>
        <v>840</v>
      </c>
      <c r="E9" s="11">
        <f>+I9*L9/D9</f>
        <v>0.08095238095238096</v>
      </c>
      <c r="F9" s="11">
        <f>+J9*L9/D9</f>
        <v>0.13452380952380952</v>
      </c>
      <c r="G9" s="11">
        <f>+K9*L9/D9</f>
        <v>0.7845238095238095</v>
      </c>
      <c r="I9" s="1">
        <f>59+9</f>
        <v>68</v>
      </c>
      <c r="J9" s="17">
        <f>77+36</f>
        <v>113</v>
      </c>
      <c r="K9" s="1">
        <f>+D9-J9-I9</f>
        <v>659</v>
      </c>
      <c r="L9" s="12">
        <v>1</v>
      </c>
    </row>
    <row r="10" spans="1:12" ht="19.5" customHeight="1">
      <c r="A10" s="13" t="s">
        <v>12</v>
      </c>
      <c r="B10" s="14">
        <f>SUM(B7:B9)</f>
        <v>92</v>
      </c>
      <c r="C10" s="14"/>
      <c r="D10" s="14">
        <f>SUM(D7:D9)</f>
        <v>1932</v>
      </c>
      <c r="E10" s="15">
        <f>(+E9+E8+E7)/3</f>
        <v>0.05828924162257495</v>
      </c>
      <c r="F10" s="15">
        <f>(+F9+F8+F7)/3</f>
        <v>0.12078924162257494</v>
      </c>
      <c r="G10" s="15">
        <f>(+G9+G8+G7)/3</f>
        <v>0.8209215167548501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  <row r="18" spans="1:12" ht="54.75">
      <c r="A18" s="3" t="s">
        <v>0</v>
      </c>
      <c r="B18" s="4" t="s">
        <v>1</v>
      </c>
      <c r="C18" s="5" t="s">
        <v>32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 ht="12.75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0.07936507936507936</v>
      </c>
      <c r="F19" s="11">
        <f>+J19*L19/D19</f>
        <v>0.14285714285714285</v>
      </c>
      <c r="G19" s="11">
        <f>+K19*L19/D19</f>
        <v>0.7777777777777778</v>
      </c>
      <c r="I19" s="1">
        <v>5</v>
      </c>
      <c r="J19" s="17">
        <v>9</v>
      </c>
      <c r="K19" s="1">
        <f>+D19-J19-I19</f>
        <v>49</v>
      </c>
      <c r="L19" s="12">
        <v>1</v>
      </c>
    </row>
    <row r="20" spans="1:12" ht="12.75">
      <c r="A20" s="8" t="s">
        <v>10</v>
      </c>
      <c r="B20" s="9">
        <v>3</v>
      </c>
      <c r="C20" s="10" t="s">
        <v>14</v>
      </c>
      <c r="D20" s="9">
        <f>+B20*C19</f>
        <v>63</v>
      </c>
      <c r="E20" s="11">
        <f>+I20*L20/D20</f>
        <v>0</v>
      </c>
      <c r="F20" s="11">
        <f>+J20*L20/D20</f>
        <v>0.20634920634920634</v>
      </c>
      <c r="G20" s="11">
        <f>+K20*L20/D20</f>
        <v>0.7936507936507936</v>
      </c>
      <c r="I20" s="1">
        <v>0</v>
      </c>
      <c r="J20" s="17">
        <v>13</v>
      </c>
      <c r="K20" s="1">
        <f>+D20-J20-I20</f>
        <v>50</v>
      </c>
      <c r="L20" s="12">
        <v>1</v>
      </c>
    </row>
    <row r="21" spans="1:12" ht="12.75">
      <c r="A21" s="8" t="s">
        <v>11</v>
      </c>
      <c r="B21" s="9">
        <v>9</v>
      </c>
      <c r="C21" s="10" t="s">
        <v>14</v>
      </c>
      <c r="D21" s="9">
        <f>+B21*C19</f>
        <v>189</v>
      </c>
      <c r="E21" s="11">
        <f>+I21*L21/D21</f>
        <v>0.047619047619047616</v>
      </c>
      <c r="F21" s="11">
        <f>+J21*L21/D21</f>
        <v>0.19047619047619047</v>
      </c>
      <c r="G21" s="11">
        <f>+K21*L21/D21</f>
        <v>0.7619047619047619</v>
      </c>
      <c r="I21" s="1">
        <v>9</v>
      </c>
      <c r="J21" s="17">
        <v>36</v>
      </c>
      <c r="K21" s="1">
        <f>+D21-J21-I21</f>
        <v>144</v>
      </c>
      <c r="L21" s="12">
        <v>1</v>
      </c>
    </row>
    <row r="22" spans="1:12" ht="15.75">
      <c r="A22" s="13" t="s">
        <v>12</v>
      </c>
      <c r="B22" s="14">
        <f>SUM(B19:B21)</f>
        <v>15</v>
      </c>
      <c r="C22" s="14"/>
      <c r="D22" s="14">
        <f>SUM(D19:D21)</f>
        <v>315</v>
      </c>
      <c r="E22" s="15">
        <f>(+E21+E20+E19)/3</f>
        <v>0.042328042328042326</v>
      </c>
      <c r="F22" s="15">
        <f>(+F21+F20+F19)/3</f>
        <v>0.17989417989417988</v>
      </c>
      <c r="G22" s="15">
        <f>(+G21+G20+G19)/3</f>
        <v>0.7777777777777777</v>
      </c>
      <c r="I22" s="1"/>
      <c r="J22" s="1"/>
      <c r="K22" s="1"/>
      <c r="L22" s="1"/>
    </row>
    <row r="23" spans="2:12" ht="12.75">
      <c r="B23" s="1"/>
      <c r="E23" s="16" t="s">
        <v>13</v>
      </c>
      <c r="F23" s="16" t="s">
        <v>13</v>
      </c>
      <c r="G23" s="16" t="s">
        <v>13</v>
      </c>
      <c r="I23" s="1"/>
      <c r="J23" s="1"/>
      <c r="K23" s="1"/>
      <c r="L23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di PA</dc:creator>
  <cp:keywords/>
  <dc:description/>
  <cp:lastModifiedBy>Infocamere</cp:lastModifiedBy>
  <cp:lastPrinted>2017-11-13T10:04:09Z</cp:lastPrinted>
  <dcterms:created xsi:type="dcterms:W3CDTF">2013-11-05T07:56:16Z</dcterms:created>
  <dcterms:modified xsi:type="dcterms:W3CDTF">2017-11-13T10:04:21Z</dcterms:modified>
  <cp:category/>
  <cp:version/>
  <cp:contentType/>
  <cp:contentStatus/>
</cp:coreProperties>
</file>